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agnus\Documents\Rugbykommittén\Budget och ekonomi\"/>
    </mc:Choice>
  </mc:AlternateContent>
  <xr:revisionPtr revIDLastSave="0" documentId="13_ncr:1_{1AC3035B-85E6-4B9E-A35A-67FCFF34DE73}" xr6:coauthVersionLast="47" xr6:coauthVersionMax="47" xr10:uidLastSave="{00000000-0000-0000-0000-000000000000}"/>
  <bookViews>
    <workbookView xWindow="-120" yWindow="-120" windowWidth="25440" windowHeight="15390" xr2:uid="{83B00AC8-5338-4E26-976A-B7185AC34845}"/>
  </bookViews>
  <sheets>
    <sheet name="Reseräkning" sheetId="1" r:id="rId1"/>
    <sheet name="Exempel" sheetId="4" r:id="rId2"/>
    <sheet name="Villkor" sheetId="2" r:id="rId3"/>
    <sheet name="Värden " sheetId="3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1" i="4" l="1"/>
  <c r="K41" i="4" s="1"/>
  <c r="K38" i="4"/>
  <c r="K35" i="4"/>
  <c r="E32" i="4"/>
  <c r="I32" i="4" s="1"/>
  <c r="K32" i="4" s="1"/>
  <c r="F25" i="4"/>
  <c r="I25" i="4" s="1"/>
  <c r="D25" i="4"/>
  <c r="B25" i="4"/>
  <c r="F23" i="4"/>
  <c r="I23" i="4" s="1"/>
  <c r="K25" i="4" s="1"/>
  <c r="D23" i="4"/>
  <c r="B23" i="4"/>
  <c r="I20" i="4"/>
  <c r="F20" i="4"/>
  <c r="F18" i="4"/>
  <c r="I18" i="4" s="1"/>
  <c r="K20" i="4" s="1"/>
  <c r="F25" i="1"/>
  <c r="D25" i="1"/>
  <c r="B25" i="1"/>
  <c r="B23" i="1"/>
  <c r="D23" i="1"/>
  <c r="I18" i="1"/>
  <c r="K35" i="1"/>
  <c r="K38" i="1"/>
  <c r="F23" i="1"/>
  <c r="C41" i="1"/>
  <c r="K41" i="1" s="1"/>
  <c r="E32" i="1"/>
  <c r="I32" i="1" s="1"/>
  <c r="K32" i="1" s="1"/>
  <c r="F20" i="1"/>
  <c r="I20" i="1" s="1"/>
  <c r="K27" i="4" l="1"/>
  <c r="K43" i="4" s="1"/>
  <c r="K20" i="1"/>
  <c r="I25" i="1"/>
  <c r="I23" i="1"/>
  <c r="K25" i="1" l="1"/>
  <c r="K27" i="1" s="1"/>
  <c r="K43" i="1" s="1"/>
</calcChain>
</file>

<file path=xl/sharedStrings.xml><?xml version="1.0" encoding="utf-8"?>
<sst xmlns="http://schemas.openxmlformats.org/spreadsheetml/2006/main" count="177" uniqueCount="87">
  <si>
    <t xml:space="preserve">Reseräkning rullstolsrugby </t>
  </si>
  <si>
    <t xml:space="preserve">Namn </t>
  </si>
  <si>
    <t xml:space="preserve">Personnummer </t>
  </si>
  <si>
    <t xml:space="preserve">Adress </t>
  </si>
  <si>
    <t>Postnummer</t>
  </si>
  <si>
    <t>E-post</t>
  </si>
  <si>
    <t xml:space="preserve">Telefonnummer </t>
  </si>
  <si>
    <t>Beordrad av, namn</t>
  </si>
  <si>
    <t>Förrättning, ort</t>
  </si>
  <si>
    <t>Avresedatum</t>
  </si>
  <si>
    <t xml:space="preserve">Återkomstdatum </t>
  </si>
  <si>
    <t>Bankkonto, inkl clearingnummer</t>
  </si>
  <si>
    <t xml:space="preserve">Klockan </t>
  </si>
  <si>
    <t xml:space="preserve">Traktamente </t>
  </si>
  <si>
    <t xml:space="preserve">Alt 1 </t>
  </si>
  <si>
    <t>Flerdygnsförrättning, antal dagar</t>
  </si>
  <si>
    <t xml:space="preserve">à kronor </t>
  </si>
  <si>
    <t>Belopp kr</t>
  </si>
  <si>
    <t>Postort</t>
  </si>
  <si>
    <t>Resans ändamål (t ex SRL, SM etc)</t>
  </si>
  <si>
    <t>Alt 2</t>
  </si>
  <si>
    <t>Flerdygnsförrättning, halva dagar</t>
  </si>
  <si>
    <t xml:space="preserve">Totalt kr </t>
  </si>
  <si>
    <t xml:space="preserve">Måltidsavdrag </t>
  </si>
  <si>
    <t>Frukost antal à x kr</t>
  </si>
  <si>
    <t>Lunch antal à x kr</t>
  </si>
  <si>
    <t>Middag antal à x kr</t>
  </si>
  <si>
    <t>Sumna traktamente - måltidsavdrag kr</t>
  </si>
  <si>
    <t>=</t>
  </si>
  <si>
    <t xml:space="preserve">Resa med egen bil </t>
  </si>
  <si>
    <t xml:space="preserve">Resa från </t>
  </si>
  <si>
    <t xml:space="preserve">Till </t>
  </si>
  <si>
    <t xml:space="preserve">Även återresa </t>
  </si>
  <si>
    <t xml:space="preserve">Antal mil, totalt </t>
  </si>
  <si>
    <t xml:space="preserve">à, kr </t>
  </si>
  <si>
    <t>Rutor att fylla i</t>
  </si>
  <si>
    <t>Biljetter (tåg, buss, flyg etc)</t>
  </si>
  <si>
    <t>Färdsätt och resväg</t>
  </si>
  <si>
    <t>Övriga utlägg (parkering, hotell, mat etc)</t>
  </si>
  <si>
    <t>Arvoden</t>
  </si>
  <si>
    <t>Domare antal matcher</t>
  </si>
  <si>
    <t>Arvode, kr</t>
  </si>
  <si>
    <t>Belopp att erhålla, kr</t>
  </si>
  <si>
    <t>Underskrift</t>
  </si>
  <si>
    <t>Ort och datum</t>
  </si>
  <si>
    <t>Namnteckning</t>
  </si>
  <si>
    <t xml:space="preserve">Namnförtydligande </t>
  </si>
  <si>
    <t>Värden</t>
  </si>
  <si>
    <t>Traktamente hel</t>
  </si>
  <si>
    <t>Traktamente halv</t>
  </si>
  <si>
    <t>Domaravode</t>
  </si>
  <si>
    <t>Belopp, kr</t>
  </si>
  <si>
    <t>Milersättning/mil</t>
  </si>
  <si>
    <t xml:space="preserve">Andra arvoden (klasnning etc) </t>
  </si>
  <si>
    <t>Stockholm</t>
  </si>
  <si>
    <t>Göteborg</t>
  </si>
  <si>
    <t>Ja</t>
  </si>
  <si>
    <t xml:space="preserve">Parkering 2 dgr </t>
  </si>
  <si>
    <t>Hotell 2 näätter</t>
  </si>
  <si>
    <t xml:space="preserve">Regler traktamente </t>
  </si>
  <si>
    <t>Resan ska ha medfört övernattning.</t>
  </si>
  <si>
    <t>Resan ska vara minst fem mil utanför den vanliga verksamhetsorten.</t>
  </si>
  <si>
    <t xml:space="preserve">2025 års värden </t>
  </si>
  <si>
    <t>Hel dag</t>
  </si>
  <si>
    <t>Mindre än heldag</t>
  </si>
  <si>
    <t xml:space="preserve"> </t>
  </si>
  <si>
    <t>Kr</t>
  </si>
  <si>
    <t>Avresa före kl 12.00</t>
  </si>
  <si>
    <t>Avresa efter kl 12.00</t>
  </si>
  <si>
    <t xml:space="preserve">Hemresedagen </t>
  </si>
  <si>
    <t xml:space="preserve">Avresedagen </t>
  </si>
  <si>
    <t>Hemkomst före kl 19.00</t>
  </si>
  <si>
    <t>Hemkomst efter kl 19.00</t>
  </si>
  <si>
    <t>Måltidsavdrag</t>
  </si>
  <si>
    <t xml:space="preserve">Traktamente reduceras med </t>
  </si>
  <si>
    <t>Hel</t>
  </si>
  <si>
    <t>Halv</t>
  </si>
  <si>
    <t>Frukost</t>
  </si>
  <si>
    <t>Lunch eller middag</t>
  </si>
  <si>
    <t xml:space="preserve">Milersättning, skattefri </t>
  </si>
  <si>
    <t>Avdrag frukost, hel</t>
  </si>
  <si>
    <t>Avdrag lunch, hel</t>
  </si>
  <si>
    <t>Avdrag middag, hel</t>
  </si>
  <si>
    <t>Avdrag frukost, halv</t>
  </si>
  <si>
    <t>Avdrag lunch, halv</t>
  </si>
  <si>
    <t>Avdrag middag, halv</t>
  </si>
  <si>
    <t>EXEMPEL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</si>
</sst>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i/>
      <sz val="12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b/>
      <sz val="13"/>
      <color theme="1"/>
      <name val="Aptos Narrow"/>
      <family val="2"/>
      <scheme val="minor"/>
    </font>
    <font>
      <sz val="13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u/>
      <sz val="11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106">
    <xf numFmtId="0" fontId="0" fillId="0" borderId="0" xfId="0"/>
    <xf numFmtId="0" fontId="2" fillId="0" borderId="0" xfId="0" applyFont="1"/>
    <xf numFmtId="0" fontId="3" fillId="0" borderId="0" xfId="0" applyFont="1"/>
    <xf numFmtId="0" fontId="0" fillId="2" borderId="2" xfId="0" applyFill="1" applyBorder="1"/>
    <xf numFmtId="0" fontId="0" fillId="2" borderId="3" xfId="0" applyFill="1" applyBorder="1"/>
    <xf numFmtId="0" fontId="0" fillId="2" borderId="4" xfId="0" applyFill="1" applyBorder="1"/>
    <xf numFmtId="0" fontId="3" fillId="0" borderId="5" xfId="0" applyFont="1" applyBorder="1"/>
    <xf numFmtId="0" fontId="0" fillId="0" borderId="6" xfId="0" applyBorder="1"/>
    <xf numFmtId="0" fontId="3" fillId="0" borderId="6" xfId="0" applyFont="1" applyBorder="1"/>
    <xf numFmtId="0" fontId="0" fillId="0" borderId="7" xfId="0" applyBorder="1"/>
    <xf numFmtId="0" fontId="3" fillId="0" borderId="8" xfId="0" applyFont="1" applyBorder="1"/>
    <xf numFmtId="0" fontId="0" fillId="0" borderId="9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8" xfId="0" applyBorder="1"/>
    <xf numFmtId="0" fontId="0" fillId="0" borderId="5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4" xfId="0" applyBorder="1"/>
    <xf numFmtId="0" fontId="0" fillId="0" borderId="16" xfId="0" applyBorder="1"/>
    <xf numFmtId="0" fontId="0" fillId="0" borderId="18" xfId="0" applyBorder="1"/>
    <xf numFmtId="0" fontId="0" fillId="0" borderId="19" xfId="0" applyBorder="1"/>
    <xf numFmtId="0" fontId="3" fillId="0" borderId="3" xfId="0" applyFont="1" applyBorder="1"/>
    <xf numFmtId="0" fontId="3" fillId="0" borderId="3" xfId="0" applyFont="1" applyBorder="1" applyAlignment="1">
      <alignment horizontal="right"/>
    </xf>
    <xf numFmtId="0" fontId="1" fillId="0" borderId="1" xfId="0" applyFont="1" applyBorder="1"/>
    <xf numFmtId="0" fontId="3" fillId="0" borderId="4" xfId="0" applyFont="1" applyBorder="1"/>
    <xf numFmtId="0" fontId="3" fillId="0" borderId="2" xfId="0" applyFont="1" applyBorder="1"/>
    <xf numFmtId="0" fontId="3" fillId="0" borderId="1" xfId="0" applyFont="1" applyBorder="1"/>
    <xf numFmtId="0" fontId="0" fillId="2" borderId="1" xfId="0" applyFill="1" applyBorder="1"/>
    <xf numFmtId="0" fontId="1" fillId="0" borderId="10" xfId="0" applyFont="1" applyBorder="1"/>
    <xf numFmtId="0" fontId="1" fillId="0" borderId="20" xfId="0" applyFont="1" applyBorder="1"/>
    <xf numFmtId="0" fontId="0" fillId="2" borderId="20" xfId="0" applyFill="1" applyBorder="1"/>
    <xf numFmtId="0" fontId="1" fillId="0" borderId="6" xfId="0" applyFont="1" applyBorder="1"/>
    <xf numFmtId="0" fontId="0" fillId="0" borderId="1" xfId="0" applyBorder="1"/>
    <xf numFmtId="0" fontId="1" fillId="0" borderId="0" xfId="0" applyFont="1"/>
    <xf numFmtId="0" fontId="1" fillId="0" borderId="21" xfId="0" applyFont="1" applyBorder="1"/>
    <xf numFmtId="0" fontId="0" fillId="0" borderId="20" xfId="0" applyBorder="1"/>
    <xf numFmtId="0" fontId="3" fillId="0" borderId="10" xfId="0" applyFont="1" applyBorder="1"/>
    <xf numFmtId="0" fontId="1" fillId="0" borderId="16" xfId="0" applyFont="1" applyBorder="1"/>
    <xf numFmtId="0" fontId="1" fillId="0" borderId="2" xfId="0" applyFont="1" applyBorder="1"/>
    <xf numFmtId="0" fontId="0" fillId="0" borderId="21" xfId="0" applyBorder="1"/>
    <xf numFmtId="0" fontId="1" fillId="0" borderId="23" xfId="0" applyFont="1" applyBorder="1"/>
    <xf numFmtId="0" fontId="0" fillId="2" borderId="5" xfId="0" applyFill="1" applyBorder="1"/>
    <xf numFmtId="0" fontId="0" fillId="2" borderId="6" xfId="0" applyFill="1" applyBorder="1"/>
    <xf numFmtId="0" fontId="0" fillId="2" borderId="7" xfId="0" applyFill="1" applyBorder="1"/>
    <xf numFmtId="0" fontId="0" fillId="2" borderId="0" xfId="0" applyFill="1"/>
    <xf numFmtId="0" fontId="5" fillId="2" borderId="0" xfId="0" applyFont="1" applyFill="1"/>
    <xf numFmtId="0" fontId="1" fillId="0" borderId="5" xfId="0" applyFont="1" applyBorder="1"/>
    <xf numFmtId="0" fontId="0" fillId="2" borderId="18" xfId="0" applyFill="1" applyBorder="1"/>
    <xf numFmtId="0" fontId="4" fillId="2" borderId="2" xfId="0" applyFont="1" applyFill="1" applyBorder="1"/>
    <xf numFmtId="0" fontId="0" fillId="0" borderId="24" xfId="0" applyBorder="1"/>
    <xf numFmtId="0" fontId="4" fillId="0" borderId="3" xfId="0" applyFont="1" applyBorder="1"/>
    <xf numFmtId="0" fontId="4" fillId="2" borderId="8" xfId="0" applyFont="1" applyFill="1" applyBorder="1"/>
    <xf numFmtId="0" fontId="6" fillId="0" borderId="6" xfId="0" applyFont="1" applyBorder="1"/>
    <xf numFmtId="0" fontId="6" fillId="0" borderId="18" xfId="0" applyFont="1" applyBorder="1"/>
    <xf numFmtId="0" fontId="2" fillId="0" borderId="18" xfId="0" applyFont="1" applyBorder="1"/>
    <xf numFmtId="0" fontId="0" fillId="3" borderId="21" xfId="0" applyFill="1" applyBorder="1"/>
    <xf numFmtId="0" fontId="7" fillId="0" borderId="22" xfId="0" applyFont="1" applyBorder="1"/>
    <xf numFmtId="0" fontId="8" fillId="0" borderId="13" xfId="0" applyFont="1" applyBorder="1"/>
    <xf numFmtId="0" fontId="8" fillId="0" borderId="15" xfId="0" applyFont="1" applyBorder="1"/>
    <xf numFmtId="0" fontId="8" fillId="0" borderId="22" xfId="0" applyFont="1" applyBorder="1"/>
    <xf numFmtId="0" fontId="7" fillId="0" borderId="17" xfId="0" applyFont="1" applyBorder="1"/>
    <xf numFmtId="0" fontId="8" fillId="0" borderId="4" xfId="0" applyFont="1" applyBorder="1"/>
    <xf numFmtId="0" fontId="8" fillId="0" borderId="17" xfId="0" applyFont="1" applyBorder="1"/>
    <xf numFmtId="0" fontId="7" fillId="0" borderId="15" xfId="0" applyFont="1" applyBorder="1"/>
    <xf numFmtId="0" fontId="2" fillId="3" borderId="22" xfId="0" applyFont="1" applyFill="1" applyBorder="1"/>
    <xf numFmtId="0" fontId="9" fillId="2" borderId="2" xfId="0" applyFont="1" applyFill="1" applyBorder="1"/>
    <xf numFmtId="0" fontId="9" fillId="2" borderId="10" xfId="0" applyFont="1" applyFill="1" applyBorder="1"/>
    <xf numFmtId="0" fontId="9" fillId="2" borderId="5" xfId="0" applyFont="1" applyFill="1" applyBorder="1"/>
    <xf numFmtId="0" fontId="9" fillId="2" borderId="6" xfId="0" applyFont="1" applyFill="1" applyBorder="1"/>
    <xf numFmtId="0" fontId="9" fillId="2" borderId="7" xfId="0" applyFont="1" applyFill="1" applyBorder="1"/>
    <xf numFmtId="0" fontId="6" fillId="0" borderId="0" xfId="0" applyFont="1"/>
    <xf numFmtId="0" fontId="2" fillId="0" borderId="0" xfId="0" applyFont="1" applyAlignment="1">
      <alignment horizontal="right"/>
    </xf>
    <xf numFmtId="0" fontId="10" fillId="0" borderId="0" xfId="0" applyFont="1"/>
    <xf numFmtId="0" fontId="1" fillId="0" borderId="0" xfId="0" applyFont="1" applyAlignment="1">
      <alignment horizontal="right"/>
    </xf>
    <xf numFmtId="0" fontId="2" fillId="4" borderId="0" xfId="0" applyFont="1" applyFill="1"/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3" fillId="0" borderId="8" xfId="0" applyFont="1" applyBorder="1" applyProtection="1">
      <protection locked="0"/>
    </xf>
    <xf numFmtId="0" fontId="0" fillId="0" borderId="0" xfId="0" applyProtection="1">
      <protection locked="0"/>
    </xf>
    <xf numFmtId="0" fontId="3" fillId="0" borderId="0" xfId="0" applyFont="1" applyProtection="1">
      <protection locked="0"/>
    </xf>
    <xf numFmtId="0" fontId="0" fillId="0" borderId="9" xfId="0" applyBorder="1" applyProtection="1">
      <protection locked="0"/>
    </xf>
    <xf numFmtId="0" fontId="0" fillId="2" borderId="1" xfId="0" applyFill="1" applyBorder="1" applyProtection="1">
      <protection locked="0"/>
    </xf>
    <xf numFmtId="0" fontId="3" fillId="0" borderId="4" xfId="0" applyFont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11" xfId="0" applyBorder="1" applyProtection="1">
      <protection locked="0"/>
    </xf>
    <xf numFmtId="0" fontId="0" fillId="0" borderId="4" xfId="0" applyBorder="1" applyProtection="1">
      <protection locked="0"/>
    </xf>
    <xf numFmtId="0" fontId="9" fillId="2" borderId="5" xfId="0" applyFont="1" applyFill="1" applyBorder="1" applyProtection="1">
      <protection locked="0"/>
    </xf>
    <xf numFmtId="0" fontId="9" fillId="2" borderId="6" xfId="0" applyFont="1" applyFill="1" applyBorder="1" applyProtection="1">
      <protection locked="0"/>
    </xf>
    <xf numFmtId="0" fontId="9" fillId="2" borderId="7" xfId="0" applyFon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6" xfId="0" applyBorder="1" applyProtection="1">
      <protection locked="0"/>
    </xf>
    <xf numFmtId="0" fontId="9" fillId="2" borderId="2" xfId="0" applyFont="1" applyFill="1" applyBorder="1" applyProtection="1">
      <protection locked="0"/>
    </xf>
    <xf numFmtId="0" fontId="4" fillId="2" borderId="2" xfId="0" applyFont="1" applyFill="1" applyBorder="1" applyProtection="1">
      <protection locked="0"/>
    </xf>
    <xf numFmtId="0" fontId="9" fillId="2" borderId="10" xfId="0" applyFon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0" xfId="0" applyBorder="1" applyProtection="1">
      <protection locked="0"/>
    </xf>
    <xf numFmtId="0" fontId="0" fillId="2" borderId="0" xfId="0" applyFill="1" applyProtection="1">
      <protection locked="0"/>
    </xf>
    <xf numFmtId="0" fontId="0" fillId="0" borderId="8" xfId="0" applyBorder="1" applyProtection="1">
      <protection locked="0"/>
    </xf>
    <xf numFmtId="0" fontId="4" fillId="2" borderId="8" xfId="0" applyFont="1" applyFill="1" applyBorder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A85FA1-5D7B-41BC-AC6B-B329D30C69B2}">
  <dimension ref="A1:K48"/>
  <sheetViews>
    <sheetView tabSelected="1" workbookViewId="0">
      <selection activeCell="P38" sqref="P38"/>
    </sheetView>
  </sheetViews>
  <sheetFormatPr defaultRowHeight="15" x14ac:dyDescent="0.25"/>
  <sheetData>
    <row r="1" spans="1:11" s="1" customFormat="1" ht="18.75" x14ac:dyDescent="0.3">
      <c r="A1" s="1" t="s">
        <v>0</v>
      </c>
      <c r="G1" s="48" t="s">
        <v>35</v>
      </c>
      <c r="H1" s="48"/>
    </row>
    <row r="2" spans="1:11" ht="16.5" customHeight="1" x14ac:dyDescent="0.25"/>
    <row r="3" spans="1:11" x14ac:dyDescent="0.25">
      <c r="A3" s="6" t="s">
        <v>1</v>
      </c>
      <c r="B3" s="7"/>
      <c r="C3" s="7"/>
      <c r="D3" s="7"/>
      <c r="E3" s="7"/>
      <c r="F3" s="7"/>
      <c r="G3" s="7"/>
      <c r="H3" s="7"/>
      <c r="I3" s="8" t="s">
        <v>2</v>
      </c>
      <c r="J3" s="7"/>
      <c r="K3" s="9"/>
    </row>
    <row r="4" spans="1:11" x14ac:dyDescent="0.25">
      <c r="A4" s="78"/>
      <c r="B4" s="79"/>
      <c r="C4" s="79"/>
      <c r="D4" s="79"/>
      <c r="E4" s="79"/>
      <c r="F4" s="79"/>
      <c r="G4" s="79"/>
      <c r="H4" s="80"/>
      <c r="I4" s="78"/>
      <c r="J4" s="79"/>
      <c r="K4" s="80"/>
    </row>
    <row r="5" spans="1:11" x14ac:dyDescent="0.25">
      <c r="A5" s="81" t="s">
        <v>3</v>
      </c>
      <c r="B5" s="82"/>
      <c r="C5" s="82"/>
      <c r="D5" s="82"/>
      <c r="E5" s="82"/>
      <c r="F5" s="82"/>
      <c r="G5" s="83" t="s">
        <v>4</v>
      </c>
      <c r="H5" s="82"/>
      <c r="I5" s="83" t="s">
        <v>18</v>
      </c>
      <c r="J5" s="82"/>
      <c r="K5" s="84"/>
    </row>
    <row r="6" spans="1:11" x14ac:dyDescent="0.25">
      <c r="A6" s="78"/>
      <c r="B6" s="79"/>
      <c r="C6" s="79"/>
      <c r="D6" s="79"/>
      <c r="E6" s="79"/>
      <c r="F6" s="79"/>
      <c r="G6" s="78"/>
      <c r="H6" s="80"/>
      <c r="I6" s="78"/>
      <c r="J6" s="79"/>
      <c r="K6" s="80"/>
    </row>
    <row r="7" spans="1:11" x14ac:dyDescent="0.25">
      <c r="A7" s="81" t="s">
        <v>5</v>
      </c>
      <c r="B7" s="82"/>
      <c r="C7" s="82"/>
      <c r="D7" s="82"/>
      <c r="E7" s="82"/>
      <c r="F7" s="82"/>
      <c r="G7" s="82"/>
      <c r="H7" s="82"/>
      <c r="I7" s="83" t="s">
        <v>6</v>
      </c>
      <c r="J7" s="82"/>
      <c r="K7" s="84"/>
    </row>
    <row r="8" spans="1:11" x14ac:dyDescent="0.25">
      <c r="A8" s="78"/>
      <c r="B8" s="79"/>
      <c r="C8" s="79"/>
      <c r="D8" s="79"/>
      <c r="E8" s="79"/>
      <c r="F8" s="79"/>
      <c r="G8" s="79"/>
      <c r="H8" s="80"/>
      <c r="I8" s="78"/>
      <c r="J8" s="79"/>
      <c r="K8" s="80"/>
    </row>
    <row r="9" spans="1:11" x14ac:dyDescent="0.25">
      <c r="A9" s="81" t="s">
        <v>1</v>
      </c>
      <c r="B9" s="82"/>
      <c r="C9" s="82"/>
      <c r="D9" s="82"/>
      <c r="E9" s="82"/>
      <c r="F9" s="82"/>
      <c r="G9" s="82"/>
      <c r="H9" s="82"/>
      <c r="I9" s="83" t="s">
        <v>2</v>
      </c>
      <c r="J9" s="82"/>
      <c r="K9" s="84"/>
    </row>
    <row r="10" spans="1:11" x14ac:dyDescent="0.25">
      <c r="A10" s="78"/>
      <c r="B10" s="79"/>
      <c r="C10" s="79"/>
      <c r="D10" s="79"/>
      <c r="E10" s="79"/>
      <c r="F10" s="79"/>
      <c r="G10" s="79"/>
      <c r="H10" s="80"/>
      <c r="I10" s="78"/>
      <c r="J10" s="79"/>
      <c r="K10" s="80"/>
    </row>
    <row r="11" spans="1:11" x14ac:dyDescent="0.25">
      <c r="A11" s="81" t="s">
        <v>19</v>
      </c>
      <c r="B11" s="82"/>
      <c r="C11" s="82"/>
      <c r="D11" s="82"/>
      <c r="E11" s="82"/>
      <c r="F11" s="83" t="s">
        <v>7</v>
      </c>
      <c r="G11" s="82"/>
      <c r="H11" s="82"/>
      <c r="I11" s="83" t="s">
        <v>8</v>
      </c>
      <c r="J11" s="82"/>
      <c r="K11" s="84"/>
    </row>
    <row r="12" spans="1:11" x14ac:dyDescent="0.25">
      <c r="A12" s="78"/>
      <c r="B12" s="79"/>
      <c r="C12" s="79"/>
      <c r="D12" s="79"/>
      <c r="E12" s="79"/>
      <c r="F12" s="78"/>
      <c r="G12" s="79"/>
      <c r="H12" s="80"/>
      <c r="I12" s="79"/>
      <c r="J12" s="79"/>
      <c r="K12" s="80"/>
    </row>
    <row r="13" spans="1:11" x14ac:dyDescent="0.25">
      <c r="A13" s="81" t="s">
        <v>9</v>
      </c>
      <c r="B13" s="82"/>
      <c r="C13" s="83" t="s">
        <v>12</v>
      </c>
      <c r="D13" s="83" t="s">
        <v>10</v>
      </c>
      <c r="E13" s="82"/>
      <c r="F13" s="83" t="s">
        <v>12</v>
      </c>
      <c r="G13" s="83" t="s">
        <v>11</v>
      </c>
      <c r="H13" s="82"/>
      <c r="I13" s="82"/>
      <c r="J13" s="82"/>
      <c r="K13" s="84"/>
    </row>
    <row r="14" spans="1:11" x14ac:dyDescent="0.25">
      <c r="A14" s="78"/>
      <c r="B14" s="79"/>
      <c r="C14" s="85"/>
      <c r="D14" s="78"/>
      <c r="E14" s="79"/>
      <c r="F14" s="85"/>
      <c r="G14" s="78"/>
      <c r="H14" s="79"/>
      <c r="I14" s="79"/>
      <c r="J14" s="79"/>
      <c r="K14" s="80"/>
    </row>
    <row r="15" spans="1:11" x14ac:dyDescent="0.25">
      <c r="A15" s="16"/>
      <c r="B15" s="7"/>
      <c r="C15" s="7"/>
      <c r="D15" s="7"/>
      <c r="E15" s="7"/>
      <c r="F15" s="7"/>
      <c r="G15" s="7"/>
      <c r="H15" s="7"/>
      <c r="I15" s="7"/>
      <c r="J15" s="7"/>
      <c r="K15" s="9"/>
    </row>
    <row r="16" spans="1:11" ht="15.75" thickBot="1" x14ac:dyDescent="0.3">
      <c r="A16" s="31" t="s">
        <v>13</v>
      </c>
      <c r="B16" s="22"/>
      <c r="C16" s="22"/>
      <c r="D16" s="22"/>
      <c r="E16" s="22"/>
      <c r="F16" s="22"/>
      <c r="G16" s="22"/>
      <c r="H16" s="22"/>
      <c r="I16" s="22"/>
      <c r="K16" s="11"/>
    </row>
    <row r="17" spans="1:11" ht="18" thickBot="1" x14ac:dyDescent="0.35">
      <c r="A17" s="12"/>
      <c r="B17" s="28" t="s">
        <v>15</v>
      </c>
      <c r="C17" s="13"/>
      <c r="D17" s="27"/>
      <c r="E17" s="13"/>
      <c r="F17" s="25" t="s">
        <v>16</v>
      </c>
      <c r="G17" s="24"/>
      <c r="H17" s="28" t="s">
        <v>17</v>
      </c>
      <c r="I17" s="13"/>
      <c r="J17" s="37"/>
      <c r="K17" s="59" t="s">
        <v>22</v>
      </c>
    </row>
    <row r="18" spans="1:11" ht="17.25" x14ac:dyDescent="0.3">
      <c r="A18" s="26" t="s">
        <v>14</v>
      </c>
      <c r="B18" s="17"/>
      <c r="C18" s="22"/>
      <c r="D18" s="85"/>
      <c r="E18" s="17"/>
      <c r="F18" s="22">
        <v>290</v>
      </c>
      <c r="G18" s="23"/>
      <c r="H18" s="17"/>
      <c r="I18" s="22">
        <f>D18*F18</f>
        <v>0</v>
      </c>
      <c r="J18" s="19"/>
      <c r="K18" s="60"/>
    </row>
    <row r="19" spans="1:11" ht="17.25" x14ac:dyDescent="0.3">
      <c r="A19" s="12"/>
      <c r="B19" s="28" t="s">
        <v>21</v>
      </c>
      <c r="C19" s="13"/>
      <c r="D19" s="86"/>
      <c r="E19" s="13"/>
      <c r="F19" s="25" t="s">
        <v>16</v>
      </c>
      <c r="G19" s="29"/>
      <c r="H19" s="28" t="s">
        <v>17</v>
      </c>
      <c r="I19" s="14"/>
      <c r="K19" s="61"/>
    </row>
    <row r="20" spans="1:11" ht="18" thickBot="1" x14ac:dyDescent="0.35">
      <c r="A20" s="32" t="s">
        <v>20</v>
      </c>
      <c r="B20" s="15"/>
      <c r="D20" s="87"/>
      <c r="E20" s="16"/>
      <c r="F20" s="7">
        <f>'Värden '!C3</f>
        <v>145</v>
      </c>
      <c r="G20" s="38"/>
      <c r="H20" s="15"/>
      <c r="I20" s="22">
        <f>D20*F20</f>
        <v>0</v>
      </c>
      <c r="J20" s="20"/>
      <c r="K20" s="61">
        <f>I18+I20</f>
        <v>0</v>
      </c>
    </row>
    <row r="21" spans="1:11" ht="18" thickBot="1" x14ac:dyDescent="0.35">
      <c r="A21" s="41" t="s">
        <v>23</v>
      </c>
      <c r="B21" s="13"/>
      <c r="C21" s="13"/>
      <c r="D21" s="13"/>
      <c r="E21" s="13"/>
      <c r="F21" s="13"/>
      <c r="G21" s="13"/>
      <c r="H21" s="13"/>
      <c r="I21" s="13"/>
      <c r="J21" s="42"/>
      <c r="K21" s="62"/>
    </row>
    <row r="22" spans="1:11" ht="18" thickBot="1" x14ac:dyDescent="0.35">
      <c r="A22" s="17"/>
      <c r="B22" s="39" t="s">
        <v>24</v>
      </c>
      <c r="C22" s="88"/>
      <c r="D22" s="39" t="s">
        <v>25</v>
      </c>
      <c r="E22" s="18"/>
      <c r="F22" s="39" t="s">
        <v>26</v>
      </c>
      <c r="G22" s="18"/>
      <c r="H22" s="39" t="s">
        <v>17</v>
      </c>
      <c r="I22" s="18"/>
      <c r="J22" s="40"/>
      <c r="K22" s="63" t="s">
        <v>22</v>
      </c>
    </row>
    <row r="23" spans="1:11" ht="17.25" x14ac:dyDescent="0.3">
      <c r="A23" s="26" t="s">
        <v>14</v>
      </c>
      <c r="B23" s="12">
        <f>'Värden '!C4</f>
        <v>-58</v>
      </c>
      <c r="C23" s="85"/>
      <c r="D23" s="12">
        <f>'Värden '!C5</f>
        <v>-102</v>
      </c>
      <c r="E23" s="85"/>
      <c r="F23" s="12">
        <f>'Värden '!C6</f>
        <v>-102</v>
      </c>
      <c r="G23" s="85"/>
      <c r="H23" s="17"/>
      <c r="I23" s="22">
        <f>(B23*C23)+(D23*E23)+(F23*G23)</f>
        <v>0</v>
      </c>
      <c r="J23" s="20"/>
      <c r="K23" s="61"/>
    </row>
    <row r="24" spans="1:11" ht="17.25" x14ac:dyDescent="0.3">
      <c r="A24" s="12"/>
      <c r="B24" s="28" t="s">
        <v>24</v>
      </c>
      <c r="C24" s="89"/>
      <c r="D24" s="28" t="s">
        <v>25</v>
      </c>
      <c r="E24" s="89"/>
      <c r="F24" s="28" t="s">
        <v>26</v>
      </c>
      <c r="G24" s="89"/>
      <c r="H24" s="2" t="s">
        <v>17</v>
      </c>
      <c r="J24" s="20"/>
      <c r="K24" s="61"/>
    </row>
    <row r="25" spans="1:11" ht="18" thickBot="1" x14ac:dyDescent="0.35">
      <c r="A25" s="32" t="s">
        <v>20</v>
      </c>
      <c r="B25" s="16">
        <f>'Värden '!C7</f>
        <v>-29</v>
      </c>
      <c r="C25" s="87"/>
      <c r="D25" s="16">
        <f>'Värden '!C8</f>
        <v>-51</v>
      </c>
      <c r="E25" s="87"/>
      <c r="F25" s="35">
        <f>'Värden '!C9</f>
        <v>-51</v>
      </c>
      <c r="G25" s="87"/>
      <c r="H25" s="16"/>
      <c r="I25" s="22">
        <f>(B25*C25)+(D25*E25)+(F25*G25)</f>
        <v>0</v>
      </c>
      <c r="J25" s="21"/>
      <c r="K25" s="61">
        <f>I23+I25</f>
        <v>0</v>
      </c>
    </row>
    <row r="26" spans="1:11" ht="17.25" x14ac:dyDescent="0.3">
      <c r="A26" s="16"/>
      <c r="B26" s="7"/>
      <c r="C26" s="7"/>
      <c r="D26" s="7"/>
      <c r="E26" s="7"/>
      <c r="G26" s="34"/>
      <c r="H26" s="34"/>
      <c r="I26" s="34"/>
      <c r="J26" s="19"/>
      <c r="K26" s="60"/>
    </row>
    <row r="27" spans="1:11" ht="17.25" x14ac:dyDescent="0.3">
      <c r="A27" s="15"/>
      <c r="F27" s="36" t="s">
        <v>27</v>
      </c>
      <c r="J27" s="20" t="s">
        <v>28</v>
      </c>
      <c r="K27" s="61">
        <f>K20+K25</f>
        <v>0</v>
      </c>
    </row>
    <row r="28" spans="1:11" ht="17.25" x14ac:dyDescent="0.3">
      <c r="A28" s="41" t="s">
        <v>29</v>
      </c>
      <c r="B28" s="13"/>
      <c r="C28" s="13"/>
      <c r="D28" s="13"/>
      <c r="E28" s="13"/>
      <c r="F28" s="13"/>
      <c r="G28" s="13"/>
      <c r="H28" s="13"/>
      <c r="I28" s="13"/>
      <c r="J28" s="13"/>
      <c r="K28" s="64"/>
    </row>
    <row r="29" spans="1:11" ht="18" thickBot="1" x14ac:dyDescent="0.35">
      <c r="A29" s="28" t="s">
        <v>30</v>
      </c>
      <c r="B29" s="13"/>
      <c r="C29" s="13"/>
      <c r="D29" s="24"/>
      <c r="E29" s="24" t="s">
        <v>31</v>
      </c>
      <c r="F29" s="24"/>
      <c r="G29" s="13"/>
      <c r="H29" s="24" t="s">
        <v>32</v>
      </c>
      <c r="I29" s="14"/>
      <c r="J29" s="43"/>
      <c r="K29" s="63" t="s">
        <v>22</v>
      </c>
    </row>
    <row r="30" spans="1:11" ht="17.25" x14ac:dyDescent="0.3">
      <c r="A30" s="90"/>
      <c r="B30" s="91"/>
      <c r="C30" s="91"/>
      <c r="D30" s="92"/>
      <c r="E30" s="90"/>
      <c r="F30" s="93"/>
      <c r="G30" s="94"/>
      <c r="H30" s="95"/>
      <c r="I30" s="93"/>
      <c r="J30" s="19"/>
      <c r="K30" s="60"/>
    </row>
    <row r="31" spans="1:11" ht="17.25" x14ac:dyDescent="0.3">
      <c r="A31" s="28" t="s">
        <v>33</v>
      </c>
      <c r="B31" s="24"/>
      <c r="C31" s="24"/>
      <c r="D31" s="24"/>
      <c r="E31" s="24" t="s">
        <v>34</v>
      </c>
      <c r="F31" s="8"/>
      <c r="G31" s="8"/>
      <c r="H31" s="24" t="s">
        <v>17</v>
      </c>
      <c r="I31" s="13"/>
      <c r="J31" s="20"/>
      <c r="K31" s="61"/>
    </row>
    <row r="32" spans="1:11" ht="18" thickBot="1" x14ac:dyDescent="0.35">
      <c r="A32" s="16"/>
      <c r="B32" s="87"/>
      <c r="C32" s="16"/>
      <c r="D32" s="9"/>
      <c r="E32" s="16">
        <f>'Värden '!C11</f>
        <v>25</v>
      </c>
      <c r="F32" s="16"/>
      <c r="G32" s="9"/>
      <c r="H32" s="7"/>
      <c r="I32" s="7">
        <f>B32*E32</f>
        <v>0</v>
      </c>
      <c r="J32" s="21"/>
      <c r="K32" s="65">
        <f>I32</f>
        <v>0</v>
      </c>
    </row>
    <row r="33" spans="1:11" ht="18" thickBot="1" x14ac:dyDescent="0.35">
      <c r="A33" s="41" t="s">
        <v>36</v>
      </c>
      <c r="B33" s="13"/>
      <c r="C33" s="13"/>
      <c r="D33" s="13"/>
      <c r="E33" s="13"/>
      <c r="F33" s="13"/>
      <c r="G33" s="13"/>
      <c r="H33" s="24" t="s">
        <v>17</v>
      </c>
      <c r="I33" s="13"/>
      <c r="J33" s="52"/>
      <c r="K33" s="66" t="s">
        <v>22</v>
      </c>
    </row>
    <row r="34" spans="1:11" ht="17.25" x14ac:dyDescent="0.3">
      <c r="A34" s="28" t="s">
        <v>37</v>
      </c>
      <c r="B34" s="14"/>
      <c r="C34" s="78"/>
      <c r="D34" s="79"/>
      <c r="E34" s="79"/>
      <c r="F34" s="79"/>
      <c r="G34" s="80"/>
      <c r="H34" s="96"/>
      <c r="I34" s="95"/>
      <c r="J34" s="19"/>
      <c r="K34" s="60"/>
    </row>
    <row r="35" spans="1:11" ht="18" thickBot="1" x14ac:dyDescent="0.35">
      <c r="A35" s="6"/>
      <c r="B35" s="7"/>
      <c r="C35" s="78"/>
      <c r="D35" s="79"/>
      <c r="E35" s="79"/>
      <c r="F35" s="79"/>
      <c r="G35" s="80"/>
      <c r="H35" s="97"/>
      <c r="I35" s="78"/>
      <c r="J35" s="21"/>
      <c r="K35" s="65">
        <f>I34+I35</f>
        <v>0</v>
      </c>
    </row>
    <row r="36" spans="1:11" ht="18" thickBot="1" x14ac:dyDescent="0.35">
      <c r="A36" s="49" t="s">
        <v>38</v>
      </c>
      <c r="B36" s="7"/>
      <c r="C36" s="7"/>
      <c r="D36" s="7"/>
      <c r="E36" s="7"/>
      <c r="F36" s="7"/>
      <c r="G36" s="7"/>
      <c r="H36" s="8" t="s">
        <v>17</v>
      </c>
      <c r="I36" s="7"/>
      <c r="J36" s="15"/>
      <c r="K36" s="66" t="s">
        <v>22</v>
      </c>
    </row>
    <row r="37" spans="1:11" ht="17.25" x14ac:dyDescent="0.3">
      <c r="A37" s="98"/>
      <c r="B37" s="79"/>
      <c r="C37" s="79"/>
      <c r="D37" s="79"/>
      <c r="E37" s="79"/>
      <c r="F37" s="79"/>
      <c r="G37" s="80"/>
      <c r="H37" s="96"/>
      <c r="I37" s="99"/>
      <c r="J37" s="19"/>
      <c r="K37" s="60"/>
    </row>
    <row r="38" spans="1:11" ht="18" thickBot="1" x14ac:dyDescent="0.35">
      <c r="A38" s="100"/>
      <c r="B38" s="101"/>
      <c r="C38" s="101"/>
      <c r="D38" s="101"/>
      <c r="E38" s="101"/>
      <c r="F38" s="101"/>
      <c r="G38" s="101"/>
      <c r="H38" s="102"/>
      <c r="I38" s="99"/>
      <c r="J38" s="21"/>
      <c r="K38" s="65">
        <f>I37+I38</f>
        <v>0</v>
      </c>
    </row>
    <row r="39" spans="1:11" ht="18" thickBot="1" x14ac:dyDescent="0.35">
      <c r="A39" s="49" t="s">
        <v>39</v>
      </c>
      <c r="B39" s="7"/>
      <c r="C39" s="7"/>
      <c r="D39" s="7"/>
      <c r="E39" s="7"/>
      <c r="F39" s="7"/>
      <c r="G39" s="97"/>
      <c r="H39" s="8" t="s">
        <v>17</v>
      </c>
      <c r="I39" s="7"/>
      <c r="J39" s="15"/>
      <c r="K39" s="66" t="s">
        <v>22</v>
      </c>
    </row>
    <row r="40" spans="1:11" ht="17.25" x14ac:dyDescent="0.3">
      <c r="A40" s="28" t="s">
        <v>40</v>
      </c>
      <c r="B40" s="14"/>
      <c r="C40" s="29" t="s">
        <v>41</v>
      </c>
      <c r="D40" s="28" t="s">
        <v>53</v>
      </c>
      <c r="E40" s="13"/>
      <c r="F40" s="13"/>
      <c r="G40" s="13"/>
      <c r="H40" s="12"/>
      <c r="I40" s="53"/>
      <c r="J40" s="19"/>
      <c r="K40" s="60"/>
    </row>
    <row r="41" spans="1:11" ht="18" thickBot="1" x14ac:dyDescent="0.35">
      <c r="A41" s="16"/>
      <c r="B41" s="87"/>
      <c r="C41" s="38">
        <f>'Värden '!C12</f>
        <v>250</v>
      </c>
      <c r="D41" s="103"/>
      <c r="E41" s="103"/>
      <c r="F41" s="103"/>
      <c r="G41" s="103"/>
      <c r="H41" s="104"/>
      <c r="I41" s="105"/>
      <c r="J41" s="20"/>
      <c r="K41" s="61">
        <f>B41*C41+I41</f>
        <v>0</v>
      </c>
    </row>
    <row r="42" spans="1:11" ht="19.5" thickBot="1" x14ac:dyDescent="0.35">
      <c r="A42" s="16"/>
      <c r="B42" s="7"/>
      <c r="C42" s="7"/>
      <c r="D42" s="7"/>
      <c r="E42" s="7"/>
      <c r="F42" s="7"/>
      <c r="G42" s="55"/>
      <c r="H42" s="55"/>
      <c r="I42" s="7"/>
      <c r="J42" s="42"/>
      <c r="K42" s="62"/>
    </row>
    <row r="43" spans="1:11" ht="19.5" thickBot="1" x14ac:dyDescent="0.35">
      <c r="A43" s="17"/>
      <c r="B43" s="22"/>
      <c r="C43" s="22"/>
      <c r="D43" s="22"/>
      <c r="E43" s="22"/>
      <c r="F43" s="22"/>
      <c r="G43" s="57" t="s">
        <v>42</v>
      </c>
      <c r="H43" s="56"/>
      <c r="I43" s="22"/>
      <c r="J43" s="58"/>
      <c r="K43" s="67">
        <f>K27+K32+K35+K38+K41</f>
        <v>0</v>
      </c>
    </row>
    <row r="44" spans="1:11" x14ac:dyDescent="0.25">
      <c r="A44" s="49" t="s">
        <v>43</v>
      </c>
    </row>
    <row r="45" spans="1:11" x14ac:dyDescent="0.25">
      <c r="A45" s="28" t="s">
        <v>44</v>
      </c>
      <c r="B45" s="14"/>
      <c r="C45" s="78"/>
      <c r="D45" s="79"/>
      <c r="E45" s="79"/>
      <c r="F45" s="79"/>
      <c r="G45" s="80"/>
    </row>
    <row r="46" spans="1:11" x14ac:dyDescent="0.25">
      <c r="A46" s="28" t="s">
        <v>45</v>
      </c>
      <c r="B46" s="14"/>
      <c r="C46" s="78"/>
      <c r="D46" s="79"/>
      <c r="E46" s="79"/>
      <c r="F46" s="79"/>
      <c r="G46" s="80"/>
    </row>
    <row r="47" spans="1:11" x14ac:dyDescent="0.25">
      <c r="A47" s="39" t="s">
        <v>46</v>
      </c>
      <c r="B47" s="18"/>
      <c r="C47" s="78"/>
      <c r="D47" s="79"/>
      <c r="E47" s="79"/>
      <c r="F47" s="79"/>
      <c r="G47" s="80"/>
    </row>
    <row r="48" spans="1:11" x14ac:dyDescent="0.25">
      <c r="A48" s="10"/>
    </row>
  </sheetData>
  <sheetProtection sheet="1" objects="1" scenarios="1"/>
  <pageMargins left="0.51181102362204722" right="0.31496062992125984" top="0.55118110236220474" bottom="0.35433070866141736" header="0.31496062992125984" footer="0.31496062992125984"/>
  <pageSetup paperSize="9" scale="9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EAD754-54C4-49E9-B812-FA83C7BC03B8}">
  <dimension ref="A1:K47"/>
  <sheetViews>
    <sheetView topLeftCell="A26" workbookViewId="0">
      <selection activeCell="N43" sqref="N43"/>
    </sheetView>
  </sheetViews>
  <sheetFormatPr defaultRowHeight="15" x14ac:dyDescent="0.25"/>
  <sheetData>
    <row r="1" spans="1:11" ht="18.75" x14ac:dyDescent="0.3">
      <c r="A1" s="1" t="s">
        <v>0</v>
      </c>
      <c r="B1" s="1"/>
      <c r="C1" s="1"/>
      <c r="D1" s="1"/>
      <c r="E1" s="1"/>
      <c r="F1" s="1"/>
      <c r="G1" s="48" t="s">
        <v>35</v>
      </c>
      <c r="H1" s="48"/>
      <c r="I1" s="1"/>
      <c r="J1" s="77" t="s">
        <v>86</v>
      </c>
      <c r="K1" s="77"/>
    </row>
    <row r="3" spans="1:11" x14ac:dyDescent="0.25">
      <c r="A3" s="6" t="s">
        <v>1</v>
      </c>
      <c r="B3" s="7"/>
      <c r="C3" s="7"/>
      <c r="D3" s="7"/>
      <c r="E3" s="7"/>
      <c r="F3" s="7"/>
      <c r="G3" s="7"/>
      <c r="H3" s="7"/>
      <c r="I3" s="8" t="s">
        <v>2</v>
      </c>
      <c r="J3" s="7"/>
      <c r="K3" s="9"/>
    </row>
    <row r="4" spans="1:11" x14ac:dyDescent="0.25">
      <c r="A4" s="3"/>
      <c r="B4" s="4"/>
      <c r="C4" s="4"/>
      <c r="D4" s="4"/>
      <c r="E4" s="4"/>
      <c r="F4" s="4"/>
      <c r="G4" s="4"/>
      <c r="H4" s="5"/>
      <c r="I4" s="3"/>
      <c r="J4" s="4"/>
      <c r="K4" s="5"/>
    </row>
    <row r="5" spans="1:11" x14ac:dyDescent="0.25">
      <c r="A5" s="10" t="s">
        <v>3</v>
      </c>
      <c r="G5" s="2" t="s">
        <v>4</v>
      </c>
      <c r="I5" s="2" t="s">
        <v>18</v>
      </c>
      <c r="K5" s="11"/>
    </row>
    <row r="6" spans="1:11" x14ac:dyDescent="0.25">
      <c r="A6" s="3"/>
      <c r="B6" s="4"/>
      <c r="C6" s="4"/>
      <c r="D6" s="4"/>
      <c r="E6" s="4"/>
      <c r="F6" s="4"/>
      <c r="G6" s="3"/>
      <c r="H6" s="5"/>
      <c r="I6" s="3"/>
      <c r="J6" s="4"/>
      <c r="K6" s="5"/>
    </row>
    <row r="7" spans="1:11" x14ac:dyDescent="0.25">
      <c r="A7" s="10" t="s">
        <v>5</v>
      </c>
      <c r="I7" s="2" t="s">
        <v>6</v>
      </c>
      <c r="K7" s="11"/>
    </row>
    <row r="8" spans="1:11" x14ac:dyDescent="0.25">
      <c r="A8" s="3"/>
      <c r="B8" s="4"/>
      <c r="C8" s="4"/>
      <c r="D8" s="4"/>
      <c r="E8" s="4"/>
      <c r="F8" s="4"/>
      <c r="G8" s="4"/>
      <c r="H8" s="5"/>
      <c r="I8" s="3"/>
      <c r="J8" s="4"/>
      <c r="K8" s="5"/>
    </row>
    <row r="9" spans="1:11" x14ac:dyDescent="0.25">
      <c r="A9" s="10" t="s">
        <v>1</v>
      </c>
      <c r="I9" s="2" t="s">
        <v>2</v>
      </c>
      <c r="K9" s="11"/>
    </row>
    <row r="10" spans="1:11" x14ac:dyDescent="0.25">
      <c r="A10" s="3"/>
      <c r="B10" s="4"/>
      <c r="C10" s="4"/>
      <c r="D10" s="4"/>
      <c r="E10" s="4"/>
      <c r="F10" s="4"/>
      <c r="G10" s="4"/>
      <c r="H10" s="5"/>
      <c r="I10" s="3"/>
      <c r="J10" s="4"/>
      <c r="K10" s="5"/>
    </row>
    <row r="11" spans="1:11" x14ac:dyDescent="0.25">
      <c r="A11" s="10" t="s">
        <v>19</v>
      </c>
      <c r="F11" s="2" t="s">
        <v>7</v>
      </c>
      <c r="I11" s="2" t="s">
        <v>8</v>
      </c>
      <c r="K11" s="11"/>
    </row>
    <row r="12" spans="1:11" x14ac:dyDescent="0.25">
      <c r="A12" s="3"/>
      <c r="B12" s="4"/>
      <c r="C12" s="4"/>
      <c r="D12" s="4"/>
      <c r="E12" s="4"/>
      <c r="F12" s="3"/>
      <c r="G12" s="4"/>
      <c r="H12" s="5"/>
      <c r="I12" s="4"/>
      <c r="J12" s="4"/>
      <c r="K12" s="5"/>
    </row>
    <row r="13" spans="1:11" x14ac:dyDescent="0.25">
      <c r="A13" s="10" t="s">
        <v>9</v>
      </c>
      <c r="C13" s="2" t="s">
        <v>12</v>
      </c>
      <c r="D13" s="2" t="s">
        <v>10</v>
      </c>
      <c r="F13" s="2" t="s">
        <v>12</v>
      </c>
      <c r="G13" s="2" t="s">
        <v>11</v>
      </c>
      <c r="K13" s="11"/>
    </row>
    <row r="14" spans="1:11" x14ac:dyDescent="0.25">
      <c r="A14" s="3"/>
      <c r="B14" s="4"/>
      <c r="C14" s="30"/>
      <c r="D14" s="3"/>
      <c r="E14" s="4"/>
      <c r="F14" s="30"/>
      <c r="G14" s="3"/>
      <c r="H14" s="4"/>
      <c r="I14" s="4"/>
      <c r="J14" s="4"/>
      <c r="K14" s="5"/>
    </row>
    <row r="15" spans="1:11" x14ac:dyDescent="0.25">
      <c r="A15" s="16"/>
      <c r="B15" s="7"/>
      <c r="C15" s="7"/>
      <c r="D15" s="7"/>
      <c r="E15" s="7"/>
      <c r="F15" s="7"/>
      <c r="G15" s="7"/>
      <c r="H15" s="7"/>
      <c r="I15" s="7"/>
      <c r="J15" s="7"/>
      <c r="K15" s="9"/>
    </row>
    <row r="16" spans="1:11" ht="15.75" thickBot="1" x14ac:dyDescent="0.3">
      <c r="A16" s="31" t="s">
        <v>13</v>
      </c>
      <c r="B16" s="22"/>
      <c r="C16" s="22"/>
      <c r="D16" s="22"/>
      <c r="E16" s="22"/>
      <c r="F16" s="22"/>
      <c r="G16" s="22"/>
      <c r="H16" s="22"/>
      <c r="I16" s="22"/>
      <c r="K16" s="11"/>
    </row>
    <row r="17" spans="1:11" ht="18" thickBot="1" x14ac:dyDescent="0.35">
      <c r="A17" s="12"/>
      <c r="B17" s="28" t="s">
        <v>15</v>
      </c>
      <c r="C17" s="13"/>
      <c r="D17" s="27"/>
      <c r="E17" s="13"/>
      <c r="F17" s="25" t="s">
        <v>16</v>
      </c>
      <c r="G17" s="24"/>
      <c r="H17" s="28" t="s">
        <v>17</v>
      </c>
      <c r="I17" s="13"/>
      <c r="J17" s="37"/>
      <c r="K17" s="59" t="s">
        <v>22</v>
      </c>
    </row>
    <row r="18" spans="1:11" ht="17.25" x14ac:dyDescent="0.3">
      <c r="A18" s="26" t="s">
        <v>14</v>
      </c>
      <c r="B18" s="17"/>
      <c r="C18" s="22"/>
      <c r="D18" s="30">
        <v>2</v>
      </c>
      <c r="E18" s="17"/>
      <c r="F18" s="22">
        <f>'Värden '!C2</f>
        <v>290</v>
      </c>
      <c r="G18" s="23"/>
      <c r="H18" s="17"/>
      <c r="I18" s="22">
        <f>D18*F18</f>
        <v>580</v>
      </c>
      <c r="J18" s="19"/>
      <c r="K18" s="60"/>
    </row>
    <row r="19" spans="1:11" ht="17.25" x14ac:dyDescent="0.3">
      <c r="A19" s="12"/>
      <c r="B19" s="28" t="s">
        <v>21</v>
      </c>
      <c r="C19" s="13"/>
      <c r="D19" s="27"/>
      <c r="E19" s="13"/>
      <c r="F19" s="25" t="s">
        <v>16</v>
      </c>
      <c r="G19" s="29"/>
      <c r="H19" s="28" t="s">
        <v>17</v>
      </c>
      <c r="I19" s="14"/>
      <c r="K19" s="61"/>
    </row>
    <row r="20" spans="1:11" ht="18" thickBot="1" x14ac:dyDescent="0.35">
      <c r="A20" s="32" t="s">
        <v>20</v>
      </c>
      <c r="B20" s="15"/>
      <c r="D20" s="33">
        <v>1</v>
      </c>
      <c r="E20" s="16"/>
      <c r="F20" s="7">
        <f>'Värden '!C3</f>
        <v>145</v>
      </c>
      <c r="G20" s="38"/>
      <c r="H20" s="15"/>
      <c r="I20" s="22">
        <f>D20*F20</f>
        <v>145</v>
      </c>
      <c r="J20" s="20"/>
      <c r="K20" s="61">
        <f>I18+I20</f>
        <v>725</v>
      </c>
    </row>
    <row r="21" spans="1:11" ht="18" thickBot="1" x14ac:dyDescent="0.35">
      <c r="A21" s="41" t="s">
        <v>23</v>
      </c>
      <c r="B21" s="13"/>
      <c r="C21" s="13"/>
      <c r="D21" s="13"/>
      <c r="E21" s="13"/>
      <c r="F21" s="13"/>
      <c r="G21" s="13"/>
      <c r="H21" s="13"/>
      <c r="I21" s="13"/>
      <c r="J21" s="42"/>
      <c r="K21" s="62"/>
    </row>
    <row r="22" spans="1:11" ht="18" thickBot="1" x14ac:dyDescent="0.35">
      <c r="A22" s="17"/>
      <c r="B22" s="39" t="s">
        <v>24</v>
      </c>
      <c r="C22" s="18"/>
      <c r="D22" s="39" t="s">
        <v>25</v>
      </c>
      <c r="E22" s="18"/>
      <c r="F22" s="39" t="s">
        <v>26</v>
      </c>
      <c r="G22" s="18"/>
      <c r="H22" s="39" t="s">
        <v>17</v>
      </c>
      <c r="I22" s="18"/>
      <c r="J22" s="40"/>
      <c r="K22" s="63" t="s">
        <v>22</v>
      </c>
    </row>
    <row r="23" spans="1:11" ht="17.25" x14ac:dyDescent="0.3">
      <c r="A23" s="26" t="s">
        <v>14</v>
      </c>
      <c r="B23" s="12">
        <f>'Värden '!C4</f>
        <v>-58</v>
      </c>
      <c r="C23" s="30">
        <v>1</v>
      </c>
      <c r="D23" s="12">
        <f>'Värden '!C5</f>
        <v>-102</v>
      </c>
      <c r="E23" s="30">
        <v>1</v>
      </c>
      <c r="F23" s="12">
        <f>'Värden '!C6</f>
        <v>-102</v>
      </c>
      <c r="G23" s="30"/>
      <c r="H23" s="17"/>
      <c r="I23" s="22">
        <f>(B23*C23)+(D23*E23)+(F23*G23)</f>
        <v>-160</v>
      </c>
      <c r="J23" s="20"/>
      <c r="K23" s="61"/>
    </row>
    <row r="24" spans="1:11" ht="17.25" x14ac:dyDescent="0.3">
      <c r="A24" s="12"/>
      <c r="B24" s="28" t="s">
        <v>24</v>
      </c>
      <c r="C24" s="14"/>
      <c r="D24" s="28" t="s">
        <v>25</v>
      </c>
      <c r="E24" s="14"/>
      <c r="F24" s="28" t="s">
        <v>26</v>
      </c>
      <c r="G24" s="14"/>
      <c r="H24" s="2" t="s">
        <v>17</v>
      </c>
      <c r="J24" s="20"/>
      <c r="K24" s="61"/>
    </row>
    <row r="25" spans="1:11" ht="18" thickBot="1" x14ac:dyDescent="0.35">
      <c r="A25" s="32" t="s">
        <v>20</v>
      </c>
      <c r="B25" s="16">
        <f>'Värden '!C7</f>
        <v>-29</v>
      </c>
      <c r="C25" s="33">
        <v>1</v>
      </c>
      <c r="D25" s="16">
        <f>'Värden '!C8</f>
        <v>-51</v>
      </c>
      <c r="E25" s="33">
        <v>1</v>
      </c>
      <c r="F25" s="35">
        <f>'Värden '!C9</f>
        <v>-51</v>
      </c>
      <c r="G25" s="33"/>
      <c r="H25" s="16"/>
      <c r="I25" s="22">
        <f>(B25*C25)+(D25*E25)+(F25*G25)</f>
        <v>-80</v>
      </c>
      <c r="J25" s="21"/>
      <c r="K25" s="61">
        <f>I23+I25</f>
        <v>-240</v>
      </c>
    </row>
    <row r="26" spans="1:11" ht="17.25" x14ac:dyDescent="0.3">
      <c r="A26" s="16"/>
      <c r="B26" s="7"/>
      <c r="C26" s="7"/>
      <c r="D26" s="7"/>
      <c r="E26" s="7"/>
      <c r="G26" s="34"/>
      <c r="H26" s="34"/>
      <c r="I26" s="34"/>
      <c r="J26" s="19"/>
      <c r="K26" s="60"/>
    </row>
    <row r="27" spans="1:11" ht="17.25" x14ac:dyDescent="0.3">
      <c r="A27" s="15"/>
      <c r="F27" s="36" t="s">
        <v>27</v>
      </c>
      <c r="J27" s="20" t="s">
        <v>28</v>
      </c>
      <c r="K27" s="61">
        <f>K20+K25</f>
        <v>485</v>
      </c>
    </row>
    <row r="28" spans="1:11" ht="17.25" x14ac:dyDescent="0.3">
      <c r="A28" s="41" t="s">
        <v>29</v>
      </c>
      <c r="B28" s="13"/>
      <c r="C28" s="13"/>
      <c r="D28" s="13"/>
      <c r="E28" s="13"/>
      <c r="F28" s="13"/>
      <c r="G28" s="13"/>
      <c r="H28" s="13"/>
      <c r="I28" s="13"/>
      <c r="J28" s="13"/>
      <c r="K28" s="64"/>
    </row>
    <row r="29" spans="1:11" ht="18" thickBot="1" x14ac:dyDescent="0.35">
      <c r="A29" s="28" t="s">
        <v>30</v>
      </c>
      <c r="B29" s="13"/>
      <c r="C29" s="13"/>
      <c r="D29" s="24"/>
      <c r="E29" s="24" t="s">
        <v>31</v>
      </c>
      <c r="F29" s="24"/>
      <c r="G29" s="13"/>
      <c r="H29" s="24" t="s">
        <v>32</v>
      </c>
      <c r="I29" s="14"/>
      <c r="J29" s="43"/>
      <c r="K29" s="63" t="s">
        <v>22</v>
      </c>
    </row>
    <row r="30" spans="1:11" ht="17.25" x14ac:dyDescent="0.3">
      <c r="A30" s="70" t="s">
        <v>54</v>
      </c>
      <c r="B30" s="71"/>
      <c r="C30" s="71"/>
      <c r="D30" s="72"/>
      <c r="E30" s="70" t="s">
        <v>55</v>
      </c>
      <c r="F30" s="45"/>
      <c r="G30" s="46"/>
      <c r="H30" s="44"/>
      <c r="I30" s="45" t="s">
        <v>56</v>
      </c>
      <c r="J30" s="19"/>
      <c r="K30" s="60"/>
    </row>
    <row r="31" spans="1:11" ht="17.25" x14ac:dyDescent="0.3">
      <c r="A31" s="28" t="s">
        <v>33</v>
      </c>
      <c r="B31" s="24"/>
      <c r="C31" s="24"/>
      <c r="D31" s="24"/>
      <c r="E31" s="24" t="s">
        <v>34</v>
      </c>
      <c r="F31" s="8"/>
      <c r="G31" s="8"/>
      <c r="H31" s="24" t="s">
        <v>17</v>
      </c>
      <c r="I31" s="13"/>
      <c r="J31" s="20"/>
      <c r="K31" s="61"/>
    </row>
    <row r="32" spans="1:11" ht="18" thickBot="1" x14ac:dyDescent="0.35">
      <c r="A32" s="16"/>
      <c r="B32" s="33">
        <v>100</v>
      </c>
      <c r="C32" s="16"/>
      <c r="D32" s="9"/>
      <c r="E32" s="16">
        <f>'Värden '!C11</f>
        <v>25</v>
      </c>
      <c r="F32" s="16"/>
      <c r="G32" s="9"/>
      <c r="H32" s="7"/>
      <c r="I32" s="7">
        <f>B32*E32</f>
        <v>2500</v>
      </c>
      <c r="J32" s="21"/>
      <c r="K32" s="65">
        <f>I32</f>
        <v>2500</v>
      </c>
    </row>
    <row r="33" spans="1:11" ht="18" thickBot="1" x14ac:dyDescent="0.35">
      <c r="A33" s="41" t="s">
        <v>36</v>
      </c>
      <c r="B33" s="13"/>
      <c r="C33" s="13"/>
      <c r="D33" s="13"/>
      <c r="E33" s="13"/>
      <c r="F33" s="13"/>
      <c r="G33" s="13"/>
      <c r="H33" s="24" t="s">
        <v>17</v>
      </c>
      <c r="I33" s="13"/>
      <c r="J33" s="52"/>
      <c r="K33" s="66" t="s">
        <v>22</v>
      </c>
    </row>
    <row r="34" spans="1:11" ht="17.25" x14ac:dyDescent="0.3">
      <c r="A34" s="28" t="s">
        <v>37</v>
      </c>
      <c r="B34" s="14"/>
      <c r="C34" s="3"/>
      <c r="D34" s="4"/>
      <c r="E34" s="4"/>
      <c r="F34" s="4"/>
      <c r="G34" s="5"/>
      <c r="H34" s="35"/>
      <c r="I34" s="44"/>
      <c r="J34" s="19"/>
      <c r="K34" s="60"/>
    </row>
    <row r="35" spans="1:11" ht="18" thickBot="1" x14ac:dyDescent="0.35">
      <c r="A35" s="6"/>
      <c r="B35" s="7"/>
      <c r="C35" s="3"/>
      <c r="D35" s="4"/>
      <c r="E35" s="4"/>
      <c r="F35" s="4"/>
      <c r="G35" s="5"/>
      <c r="H35" s="7"/>
      <c r="I35" s="3"/>
      <c r="J35" s="21"/>
      <c r="K35" s="65">
        <f>I34+I35</f>
        <v>0</v>
      </c>
    </row>
    <row r="36" spans="1:11" ht="18" thickBot="1" x14ac:dyDescent="0.35">
      <c r="A36" s="49" t="s">
        <v>38</v>
      </c>
      <c r="B36" s="7"/>
      <c r="C36" s="7"/>
      <c r="D36" s="7"/>
      <c r="E36" s="7"/>
      <c r="F36" s="7"/>
      <c r="G36" s="7"/>
      <c r="H36" s="8" t="s">
        <v>17</v>
      </c>
      <c r="I36" s="7"/>
      <c r="J36" s="15"/>
      <c r="K36" s="66" t="s">
        <v>22</v>
      </c>
    </row>
    <row r="37" spans="1:11" ht="17.25" x14ac:dyDescent="0.3">
      <c r="A37" s="68" t="s">
        <v>57</v>
      </c>
      <c r="B37" s="4"/>
      <c r="C37" s="4"/>
      <c r="D37" s="4"/>
      <c r="E37" s="4"/>
      <c r="F37" s="4"/>
      <c r="G37" s="5"/>
      <c r="H37" s="35"/>
      <c r="I37" s="51">
        <v>250</v>
      </c>
      <c r="J37" s="19"/>
      <c r="K37" s="60"/>
    </row>
    <row r="38" spans="1:11" ht="18" thickBot="1" x14ac:dyDescent="0.35">
      <c r="A38" s="69" t="s">
        <v>58</v>
      </c>
      <c r="B38" s="50"/>
      <c r="C38" s="50"/>
      <c r="D38" s="50"/>
      <c r="E38" s="50"/>
      <c r="F38" s="50"/>
      <c r="G38" s="50"/>
      <c r="H38" s="17"/>
      <c r="I38" s="51">
        <v>1000</v>
      </c>
      <c r="J38" s="21"/>
      <c r="K38" s="65">
        <f>I37+I38</f>
        <v>1250</v>
      </c>
    </row>
    <row r="39" spans="1:11" ht="18" thickBot="1" x14ac:dyDescent="0.35">
      <c r="A39" s="49" t="s">
        <v>39</v>
      </c>
      <c r="B39" s="7"/>
      <c r="C39" s="7"/>
      <c r="D39" s="7"/>
      <c r="E39" s="7"/>
      <c r="F39" s="7"/>
      <c r="G39" s="7"/>
      <c r="H39" s="8" t="s">
        <v>17</v>
      </c>
      <c r="I39" s="7"/>
      <c r="J39" s="15"/>
      <c r="K39" s="66" t="s">
        <v>22</v>
      </c>
    </row>
    <row r="40" spans="1:11" ht="17.25" x14ac:dyDescent="0.3">
      <c r="A40" s="28" t="s">
        <v>40</v>
      </c>
      <c r="B40" s="14"/>
      <c r="C40" s="29" t="s">
        <v>41</v>
      </c>
      <c r="D40" s="28" t="s">
        <v>53</v>
      </c>
      <c r="E40" s="13"/>
      <c r="F40" s="13"/>
      <c r="G40" s="13"/>
      <c r="H40" s="12"/>
      <c r="I40" s="53"/>
      <c r="J40" s="19"/>
      <c r="K40" s="60"/>
    </row>
    <row r="41" spans="1:11" ht="18" thickBot="1" x14ac:dyDescent="0.35">
      <c r="A41" s="16"/>
      <c r="B41" s="33">
        <v>6</v>
      </c>
      <c r="C41" s="38">
        <f>'Värden '!C12</f>
        <v>250</v>
      </c>
      <c r="D41" s="47"/>
      <c r="E41" s="47"/>
      <c r="F41" s="47"/>
      <c r="G41" s="47"/>
      <c r="H41" s="15"/>
      <c r="I41" s="54"/>
      <c r="J41" s="20"/>
      <c r="K41" s="61">
        <f>B41*C41+I41</f>
        <v>1500</v>
      </c>
    </row>
    <row r="42" spans="1:11" ht="19.5" thickBot="1" x14ac:dyDescent="0.35">
      <c r="A42" s="16"/>
      <c r="B42" s="7"/>
      <c r="C42" s="7"/>
      <c r="D42" s="7"/>
      <c r="E42" s="7"/>
      <c r="F42" s="7"/>
      <c r="G42" s="55"/>
      <c r="H42" s="55"/>
      <c r="I42" s="7"/>
      <c r="J42" s="42"/>
      <c r="K42" s="62"/>
    </row>
    <row r="43" spans="1:11" ht="19.5" thickBot="1" x14ac:dyDescent="0.35">
      <c r="A43" s="17"/>
      <c r="B43" s="22"/>
      <c r="C43" s="22"/>
      <c r="D43" s="22"/>
      <c r="E43" s="22"/>
      <c r="F43" s="22"/>
      <c r="G43" s="57" t="s">
        <v>42</v>
      </c>
      <c r="H43" s="56"/>
      <c r="I43" s="22"/>
      <c r="J43" s="58"/>
      <c r="K43" s="67">
        <f>K27+K32+K35+K38+K41</f>
        <v>5735</v>
      </c>
    </row>
    <row r="44" spans="1:11" x14ac:dyDescent="0.25">
      <c r="A44" s="49" t="s">
        <v>43</v>
      </c>
    </row>
    <row r="45" spans="1:11" x14ac:dyDescent="0.25">
      <c r="A45" s="28" t="s">
        <v>44</v>
      </c>
      <c r="B45" s="14"/>
      <c r="C45" s="3"/>
      <c r="D45" s="4"/>
      <c r="E45" s="4"/>
      <c r="F45" s="4"/>
      <c r="G45" s="5"/>
    </row>
    <row r="46" spans="1:11" x14ac:dyDescent="0.25">
      <c r="A46" s="28" t="s">
        <v>45</v>
      </c>
      <c r="B46" s="14"/>
      <c r="C46" s="3"/>
      <c r="D46" s="4"/>
      <c r="E46" s="4"/>
      <c r="F46" s="4"/>
      <c r="G46" s="5"/>
    </row>
    <row r="47" spans="1:11" x14ac:dyDescent="0.25">
      <c r="A47" s="39" t="s">
        <v>46</v>
      </c>
      <c r="B47" s="18"/>
      <c r="C47" s="3"/>
      <c r="D47" s="4"/>
      <c r="E47" s="4"/>
      <c r="F47" s="4"/>
      <c r="G47" s="5"/>
    </row>
  </sheetData>
  <sheetProtection sheet="1" objects="1" scenarios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78E92B-FAA7-4483-B170-928FE8C7B583}">
  <dimension ref="A1:F23"/>
  <sheetViews>
    <sheetView topLeftCell="A3" workbookViewId="0">
      <selection activeCell="D24" sqref="D24"/>
    </sheetView>
  </sheetViews>
  <sheetFormatPr defaultRowHeight="15" x14ac:dyDescent="0.25"/>
  <sheetData>
    <row r="1" spans="1:4" s="1" customFormat="1" ht="18.75" x14ac:dyDescent="0.3">
      <c r="A1" s="1" t="s">
        <v>59</v>
      </c>
    </row>
    <row r="3" spans="1:4" ht="18.75" x14ac:dyDescent="0.3">
      <c r="A3" s="73" t="s">
        <v>60</v>
      </c>
    </row>
    <row r="4" spans="1:4" ht="18.75" x14ac:dyDescent="0.3">
      <c r="A4" s="73" t="s">
        <v>61</v>
      </c>
    </row>
    <row r="6" spans="1:4" s="1" customFormat="1" ht="18.75" x14ac:dyDescent="0.3">
      <c r="A6" s="1" t="s">
        <v>62</v>
      </c>
      <c r="D6" s="74" t="s">
        <v>66</v>
      </c>
    </row>
    <row r="7" spans="1:4" x14ac:dyDescent="0.25">
      <c r="A7" t="s">
        <v>63</v>
      </c>
      <c r="D7">
        <v>290</v>
      </c>
    </row>
    <row r="8" spans="1:4" x14ac:dyDescent="0.25">
      <c r="A8" t="s">
        <v>64</v>
      </c>
      <c r="D8">
        <v>145</v>
      </c>
    </row>
    <row r="9" spans="1:4" x14ac:dyDescent="0.25">
      <c r="A9" t="s">
        <v>65</v>
      </c>
    </row>
    <row r="10" spans="1:4" x14ac:dyDescent="0.25">
      <c r="A10" s="75" t="s">
        <v>70</v>
      </c>
    </row>
    <row r="11" spans="1:4" x14ac:dyDescent="0.25">
      <c r="A11" t="s">
        <v>67</v>
      </c>
      <c r="D11">
        <v>290</v>
      </c>
    </row>
    <row r="12" spans="1:4" x14ac:dyDescent="0.25">
      <c r="A12" t="s">
        <v>68</v>
      </c>
      <c r="D12">
        <v>145</v>
      </c>
    </row>
    <row r="14" spans="1:4" x14ac:dyDescent="0.25">
      <c r="A14" s="75" t="s">
        <v>69</v>
      </c>
    </row>
    <row r="15" spans="1:4" x14ac:dyDescent="0.25">
      <c r="A15" t="s">
        <v>71</v>
      </c>
      <c r="D15">
        <v>145</v>
      </c>
    </row>
    <row r="16" spans="1:4" x14ac:dyDescent="0.25">
      <c r="A16" t="s">
        <v>72</v>
      </c>
      <c r="D16">
        <v>290</v>
      </c>
    </row>
    <row r="18" spans="1:6" x14ac:dyDescent="0.25">
      <c r="A18" s="36" t="s">
        <v>73</v>
      </c>
      <c r="D18" s="76" t="s">
        <v>75</v>
      </c>
      <c r="E18" s="76"/>
      <c r="F18" s="76" t="s">
        <v>76</v>
      </c>
    </row>
    <row r="19" spans="1:6" x14ac:dyDescent="0.25">
      <c r="A19" t="s">
        <v>74</v>
      </c>
      <c r="D19">
        <v>290</v>
      </c>
      <c r="F19">
        <v>145</v>
      </c>
    </row>
    <row r="20" spans="1:6" x14ac:dyDescent="0.25">
      <c r="A20" t="s">
        <v>77</v>
      </c>
      <c r="D20">
        <v>-58</v>
      </c>
      <c r="F20">
        <v>-29</v>
      </c>
    </row>
    <row r="21" spans="1:6" x14ac:dyDescent="0.25">
      <c r="A21" t="s">
        <v>78</v>
      </c>
      <c r="D21">
        <v>-102</v>
      </c>
      <c r="F21">
        <v>-51</v>
      </c>
    </row>
    <row r="23" spans="1:6" x14ac:dyDescent="0.25">
      <c r="A23" t="s">
        <v>79</v>
      </c>
      <c r="D23">
        <v>25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2F7184-36C7-4553-AB11-05D06D90B308}">
  <dimension ref="A1:C12"/>
  <sheetViews>
    <sheetView workbookViewId="0">
      <selection activeCell="H18" sqref="H18"/>
    </sheetView>
  </sheetViews>
  <sheetFormatPr defaultRowHeight="15" x14ac:dyDescent="0.25"/>
  <sheetData>
    <row r="1" spans="1:3" s="1" customFormat="1" ht="18.75" x14ac:dyDescent="0.3">
      <c r="A1" s="1" t="s">
        <v>47</v>
      </c>
      <c r="C1" s="1" t="s">
        <v>51</v>
      </c>
    </row>
    <row r="2" spans="1:3" x14ac:dyDescent="0.25">
      <c r="A2" t="s">
        <v>48</v>
      </c>
      <c r="C2">
        <v>290</v>
      </c>
    </row>
    <row r="3" spans="1:3" x14ac:dyDescent="0.25">
      <c r="A3" t="s">
        <v>49</v>
      </c>
      <c r="C3">
        <v>145</v>
      </c>
    </row>
    <row r="4" spans="1:3" x14ac:dyDescent="0.25">
      <c r="A4" t="s">
        <v>80</v>
      </c>
      <c r="C4">
        <v>-58</v>
      </c>
    </row>
    <row r="5" spans="1:3" x14ac:dyDescent="0.25">
      <c r="A5" t="s">
        <v>81</v>
      </c>
      <c r="C5">
        <v>-102</v>
      </c>
    </row>
    <row r="6" spans="1:3" x14ac:dyDescent="0.25">
      <c r="A6" t="s">
        <v>82</v>
      </c>
      <c r="C6">
        <v>-102</v>
      </c>
    </row>
    <row r="7" spans="1:3" x14ac:dyDescent="0.25">
      <c r="A7" t="s">
        <v>83</v>
      </c>
      <c r="C7">
        <v>-29</v>
      </c>
    </row>
    <row r="8" spans="1:3" x14ac:dyDescent="0.25">
      <c r="A8" t="s">
        <v>84</v>
      </c>
      <c r="C8">
        <v>-51</v>
      </c>
    </row>
    <row r="9" spans="1:3" x14ac:dyDescent="0.25">
      <c r="A9" t="s">
        <v>85</v>
      </c>
      <c r="C9">
        <v>-51</v>
      </c>
    </row>
    <row r="11" spans="1:3" x14ac:dyDescent="0.25">
      <c r="A11" t="s">
        <v>52</v>
      </c>
      <c r="C11">
        <v>25</v>
      </c>
    </row>
    <row r="12" spans="1:3" x14ac:dyDescent="0.25">
      <c r="A12" t="s">
        <v>50</v>
      </c>
      <c r="C12">
        <v>250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4</vt:i4>
      </vt:variant>
    </vt:vector>
  </HeadingPairs>
  <TitlesOfParts>
    <vt:vector size="4" baseType="lpstr">
      <vt:lpstr>Reseräkning</vt:lpstr>
      <vt:lpstr>Exempel</vt:lpstr>
      <vt:lpstr>Villkor</vt:lpstr>
      <vt:lpstr>Värden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Magnus Krossén (Parasport Sverige)</dc:creator>
  <cp:lastModifiedBy>Magnus Krossén (Parasport Sverige)</cp:lastModifiedBy>
  <cp:lastPrinted>2025-05-11T10:13:48Z</cp:lastPrinted>
  <dcterms:created xsi:type="dcterms:W3CDTF">2025-02-23T16:23:38Z</dcterms:created>
  <dcterms:modified xsi:type="dcterms:W3CDTF">2025-05-11T11:06:13Z</dcterms:modified>
</cp:coreProperties>
</file>